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10B2DAA2-2C44-4FAD-8C76-B14AAF9BD5E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<sst xmlns="http://schemas.openxmlformats.org/spreadsheetml/2006/main" count="49" uniqueCount="42">
  <si>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</si>
  <si>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</si>
  <si>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</si>
  <si>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</si>
  <si>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</si>
  <si>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</si>
  <si>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</si>
  <si>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</si>
  <si>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</si>
  <si>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</si>
  <si>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</si>
  <si>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</si>
  <si>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</si>
  <si>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</si>
  <si>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</si>
  <si>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</si>
  <si>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</si>
  <si>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</si>
  <si>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</si>
  <si>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</si>
  <si>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</si>
  <si>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</si>
  <si>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</si>
  <si>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</si>
  <si>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</si>
  <si>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</si>
  <si>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</si>
  <si>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</si>
  <si>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</si>
  <si>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</si>
  <si>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</si>
  <si>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</si>
  <si>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</si>
  <si>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</si>
  <si>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</si>
  <si>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</si>
  <si>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</si>
  <si>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ZAFER FAKI</t>
  </si>
  <si>
    <t>HİLAL ÇATI - HAKAN FALAY</t>
  </si>
  <si>
    <t>29,05,2024</t>
  </si>
  <si>
    <t>NEVŞEHİR SEFERİ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</si>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</sst>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5" sqref="H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40</v>
      </c>
      <c r="F2" s="55"/>
      <c r="G2" s="55"/>
      <c r="H2" s="55"/>
      <c r="I2" s="55"/>
      <c r="J2" s="55"/>
      <c r="K2" s="3" t="s">
        <v>3</v>
      </c>
      <c r="L2" s="4">
        <f ca="1">TODAY()</f>
        <v>45441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39</v>
      </c>
      <c r="D5" s="11"/>
      <c r="E5" s="12">
        <v>45220</v>
      </c>
      <c r="F5" s="1"/>
      <c r="G5" s="13" t="str">
        <f t="shared" ref="G5" si="0">IF(A5="","",(A5))</f>
        <v>HİLAL ÇATI - HAKAN FALAY</v>
      </c>
      <c r="H5" s="12">
        <v>20000</v>
      </c>
      <c r="I5" s="12">
        <v>10348.4</v>
      </c>
      <c r="J5" s="12"/>
      <c r="K5" s="12">
        <f>IF(G5="","",SUM(E5-H5-I5-J5))</f>
        <v>14871.6</v>
      </c>
      <c r="L5" s="11"/>
      <c r="M5" s="1"/>
      <c r="N5" s="46">
        <v>200</v>
      </c>
      <c r="O5" s="35"/>
      <c r="P5" s="42">
        <v>100</v>
      </c>
      <c r="Q5" s="43">
        <v>4</v>
      </c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20800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20900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41</v>
      </c>
      <c r="C22" s="27"/>
      <c r="D22" s="16" t="s">
        <v>17</v>
      </c>
      <c r="E22" s="17">
        <f>SUM(E5:E21)</f>
        <v>45220</v>
      </c>
      <c r="F22" s="1"/>
      <c r="G22" s="16" t="s">
        <v>17</v>
      </c>
      <c r="H22" s="17">
        <f>SUM(H5:H21)</f>
        <v>22500</v>
      </c>
      <c r="I22" s="17">
        <f>SUM(I5:I21)</f>
        <v>10348.4</v>
      </c>
      <c r="J22" s="17">
        <f>SUM(J5:J21)</f>
        <v>0</v>
      </c>
      <c r="K22" s="17">
        <f>SUM(K5:K21)</f>
        <v>14871.6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28595</v>
      </c>
      <c r="D25" s="18">
        <v>29107</v>
      </c>
      <c r="E25" s="19">
        <f>IF(C25="","",SUM(D25-C25))</f>
        <v>512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1600</v>
      </c>
      <c r="D26" s="21"/>
      <c r="E26" s="20">
        <f>IF(C26="","",SUM(C26/E25))</f>
        <v>3.125</v>
      </c>
      <c r="F26" s="1"/>
      <c r="G26" s="11" t="s">
        <v>26</v>
      </c>
      <c r="H26" s="12">
        <v>1600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1600</v>
      </c>
      <c r="D27" s="21"/>
      <c r="E27" s="22">
        <f>SUM(C27/E22)</f>
        <v>3.5382574082264487E-2</v>
      </c>
      <c r="F27" s="1"/>
      <c r="G27" s="11" t="s">
        <v>28</v>
      </c>
      <c r="H27" s="12">
        <v>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1600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20900</v>
      </c>
      <c r="D36" s="1"/>
      <c r="E36" s="1"/>
      <c r="F36" s="1"/>
      <c r="G36" s="26" t="s">
        <v>31</v>
      </c>
      <c r="H36" s="15">
        <f>IF(H33="","",SUM(H22-H33))</f>
        <v>20900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2024-05-29T09:42:23Z</cp:lastPrinted>
  <dcterms:created xsi:type="dcterms:W3CDTF">2022-08-24T05:29:34Z</dcterms:created>
  <dcterms:modified xsi:type="dcterms:W3CDTF">2024-05-29T10:54:06Z</dcterms:modified>
</cp:coreProperties>
</file>